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sep 30\III ESTADO E INFORMACION PROGRAMATICOS\"/>
    </mc:Choice>
  </mc:AlternateContent>
  <bookViews>
    <workbookView xWindow="0" yWindow="0" windowWidth="20490" windowHeight="7755"/>
  </bookViews>
  <sheets>
    <sheet name="gto cat 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39" i="1"/>
  <c r="F38" i="1"/>
  <c r="I38" i="1" s="1"/>
  <c r="I37" i="1"/>
  <c r="F37" i="1"/>
  <c r="F36" i="1"/>
  <c r="I36" i="1" s="1"/>
  <c r="I35" i="1" s="1"/>
  <c r="H35" i="1"/>
  <c r="G35" i="1"/>
  <c r="F35" i="1"/>
  <c r="E35" i="1"/>
  <c r="D35" i="1"/>
  <c r="F34" i="1"/>
  <c r="I34" i="1" s="1"/>
  <c r="I33" i="1"/>
  <c r="F33" i="1"/>
  <c r="F32" i="1"/>
  <c r="I32" i="1" s="1"/>
  <c r="I31" i="1"/>
  <c r="I30" i="1" s="1"/>
  <c r="F31" i="1"/>
  <c r="H30" i="1"/>
  <c r="G30" i="1"/>
  <c r="E30" i="1"/>
  <c r="D30" i="1"/>
  <c r="I29" i="1"/>
  <c r="F29" i="1"/>
  <c r="F28" i="1"/>
  <c r="I28" i="1" s="1"/>
  <c r="I27" i="1" s="1"/>
  <c r="H27" i="1"/>
  <c r="G27" i="1"/>
  <c r="F27" i="1"/>
  <c r="E27" i="1"/>
  <c r="D27" i="1"/>
  <c r="I26" i="1"/>
  <c r="F26" i="1"/>
  <c r="I25" i="1"/>
  <c r="F25" i="1"/>
  <c r="I24" i="1"/>
  <c r="I23" i="1" s="1"/>
  <c r="F24" i="1"/>
  <c r="H23" i="1"/>
  <c r="G23" i="1"/>
  <c r="F23" i="1"/>
  <c r="E23" i="1"/>
  <c r="D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I14" i="1" s="1"/>
  <c r="F16" i="1"/>
  <c r="F14" i="1" s="1"/>
  <c r="I15" i="1"/>
  <c r="F15" i="1"/>
  <c r="H14" i="1"/>
  <c r="G14" i="1"/>
  <c r="E14" i="1"/>
  <c r="D14" i="1"/>
  <c r="I13" i="1"/>
  <c r="F13" i="1"/>
  <c r="I12" i="1"/>
  <c r="I11" i="1" s="1"/>
  <c r="F12" i="1"/>
  <c r="H11" i="1"/>
  <c r="G11" i="1"/>
  <c r="G10" i="1" s="1"/>
  <c r="G41" i="1" s="1"/>
  <c r="F11" i="1"/>
  <c r="E11" i="1"/>
  <c r="D11" i="1"/>
  <c r="H10" i="1"/>
  <c r="H41" i="1" s="1"/>
  <c r="E10" i="1"/>
  <c r="E41" i="1" s="1"/>
  <c r="D10" i="1"/>
  <c r="D41" i="1" s="1"/>
  <c r="I10" i="1" l="1"/>
  <c r="I41" i="1" s="1"/>
  <c r="F10" i="1"/>
  <c r="F41" i="1" s="1"/>
  <c r="F30" i="1"/>
</calcChain>
</file>

<file path=xl/sharedStrings.xml><?xml version="1.0" encoding="utf-8"?>
<sst xmlns="http://schemas.openxmlformats.org/spreadsheetml/2006/main" count="44" uniqueCount="44">
  <si>
    <t>Sistema para el Desarrollo Integral de la familia en Yucatán</t>
  </si>
  <si>
    <t>Gasto por Categoría Programática</t>
  </si>
  <si>
    <t>Del 1 de Septiembre 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</si>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</sst>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/>
    <xf numFmtId="0" fontId="3" fillId="3" borderId="0" xfId="0" applyFont="1" applyFill="1"/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/>
    </xf>
    <xf numFmtId="164" fontId="4" fillId="2" borderId="13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7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8" xfId="1" applyNumberFormat="1" applyFont="1" applyFill="1" applyBorder="1" applyAlignment="1" applyProtection="1">
      <alignment horizontal="center" vertical="center"/>
    </xf>
    <xf numFmtId="164" fontId="4" fillId="2" borderId="19" xfId="1" applyNumberFormat="1" applyFont="1" applyFill="1" applyBorder="1" applyAlignment="1" applyProtection="1">
      <alignment horizontal="center" vertical="center"/>
    </xf>
    <xf numFmtId="164" fontId="4" fillId="2" borderId="20" xfId="1" applyNumberFormat="1" applyFont="1" applyFill="1" applyBorder="1" applyAlignment="1" applyProtection="1">
      <alignment horizontal="center" vertical="center"/>
    </xf>
    <xf numFmtId="164" fontId="4" fillId="2" borderId="21" xfId="1" applyNumberFormat="1" applyFont="1" applyFill="1" applyBorder="1" applyAlignment="1" applyProtection="1">
      <alignment horizontal="center" vertical="center"/>
    </xf>
    <xf numFmtId="164" fontId="4" fillId="2" borderId="22" xfId="1" applyNumberFormat="1" applyFont="1" applyFill="1" applyBorder="1" applyAlignment="1" applyProtection="1">
      <alignment horizontal="center"/>
    </xf>
    <xf numFmtId="164" fontId="4" fillId="2" borderId="12" xfId="1" applyNumberFormat="1" applyFont="1" applyFill="1" applyBorder="1" applyAlignment="1" applyProtection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4" fontId="6" fillId="0" borderId="17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18" xfId="0" applyNumberFormat="1" applyFont="1" applyFill="1" applyBorder="1" applyAlignment="1" applyProtection="1">
      <alignment horizontal="right" vertical="center" wrapText="1"/>
    </xf>
    <xf numFmtId="4" fontId="7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8" xfId="0" applyNumberFormat="1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justify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14" xfId="0" applyFont="1" applyFill="1" applyBorder="1" applyAlignment="1">
      <alignment horizontal="left" vertical="center" wrapText="1" indent="3"/>
    </xf>
    <xf numFmtId="4" fontId="6" fillId="0" borderId="23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25" zoomScaleNormal="100" workbookViewId="0">
      <selection activeCell="K12" sqref="K12"/>
    </sheetView>
  </sheetViews>
  <sheetFormatPr baseColWidth="10" defaultRowHeight="15" x14ac:dyDescent="0.25"/>
  <cols>
    <col min="1" max="1" width="9.7109375" customWidth="1"/>
    <col min="3" max="3" width="52.28515625" customWidth="1"/>
    <col min="4" max="4" width="15" customWidth="1"/>
    <col min="5" max="5" width="14" customWidth="1"/>
    <col min="6" max="6" width="16.140625" customWidth="1"/>
    <col min="7" max="7" width="15.42578125" customWidth="1"/>
    <col min="8" max="8" width="14.140625" customWidth="1"/>
    <col min="9" max="9" width="14.71093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7" t="s">
        <v>2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10"/>
      <c r="B5" s="11"/>
      <c r="C5" s="12"/>
      <c r="D5" s="12"/>
      <c r="E5" s="12"/>
      <c r="F5" s="12"/>
      <c r="G5" s="12"/>
      <c r="H5" s="12"/>
      <c r="I5" s="13"/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5" t="s">
        <v>3</v>
      </c>
      <c r="B7" s="16"/>
      <c r="C7" s="17"/>
      <c r="D7" s="18" t="s">
        <v>4</v>
      </c>
      <c r="E7" s="19"/>
      <c r="F7" s="19"/>
      <c r="G7" s="19"/>
      <c r="H7" s="20"/>
      <c r="I7" s="21" t="s">
        <v>5</v>
      </c>
    </row>
    <row r="8" spans="1:9" x14ac:dyDescent="0.25">
      <c r="A8" s="22"/>
      <c r="B8" s="23"/>
      <c r="C8" s="24"/>
      <c r="D8" s="25" t="s">
        <v>6</v>
      </c>
      <c r="E8" s="26" t="s">
        <v>7</v>
      </c>
      <c r="F8" s="26" t="s">
        <v>8</v>
      </c>
      <c r="G8" s="26" t="s">
        <v>9</v>
      </c>
      <c r="H8" s="27" t="s">
        <v>10</v>
      </c>
      <c r="I8" s="28"/>
    </row>
    <row r="9" spans="1:9" x14ac:dyDescent="0.25">
      <c r="A9" s="29"/>
      <c r="B9" s="30"/>
      <c r="C9" s="31"/>
      <c r="D9" s="32">
        <v>1</v>
      </c>
      <c r="E9" s="32">
        <v>2</v>
      </c>
      <c r="F9" s="32" t="s">
        <v>11</v>
      </c>
      <c r="G9" s="32">
        <v>4</v>
      </c>
      <c r="H9" s="33">
        <v>5</v>
      </c>
      <c r="I9" s="32" t="s">
        <v>12</v>
      </c>
    </row>
    <row r="10" spans="1:9" x14ac:dyDescent="0.25">
      <c r="A10" s="34" t="s">
        <v>13</v>
      </c>
      <c r="B10" s="35"/>
      <c r="C10" s="36"/>
      <c r="D10" s="37">
        <f t="shared" ref="D10:I10" si="0">SUM(D11,D14,D23,D27,D30,D35)</f>
        <v>37109317</v>
      </c>
      <c r="E10" s="37">
        <f t="shared" si="0"/>
        <v>192406.84000000003</v>
      </c>
      <c r="F10" s="37">
        <f t="shared" si="0"/>
        <v>37301723.840000004</v>
      </c>
      <c r="G10" s="37">
        <f t="shared" si="0"/>
        <v>90383552.310000002</v>
      </c>
      <c r="H10" s="37">
        <f t="shared" si="0"/>
        <v>57532734.149999991</v>
      </c>
      <c r="I10" s="37">
        <f t="shared" si="0"/>
        <v>-53081828.469999999</v>
      </c>
    </row>
    <row r="11" spans="1:9" x14ac:dyDescent="0.25">
      <c r="A11" s="38"/>
      <c r="B11" s="39" t="s">
        <v>14</v>
      </c>
      <c r="C11" s="40"/>
      <c r="D11" s="41">
        <f t="shared" ref="D11:I11" si="1">SUM(D12:D13)</f>
        <v>24603877</v>
      </c>
      <c r="E11" s="41">
        <f t="shared" si="1"/>
        <v>-746269.05</v>
      </c>
      <c r="F11" s="41">
        <f t="shared" si="1"/>
        <v>23857607.949999999</v>
      </c>
      <c r="G11" s="41">
        <f t="shared" si="1"/>
        <v>78029149.109999999</v>
      </c>
      <c r="H11" s="41">
        <f t="shared" si="1"/>
        <v>44103838.829999998</v>
      </c>
      <c r="I11" s="41">
        <f t="shared" si="1"/>
        <v>-54171541.159999996</v>
      </c>
    </row>
    <row r="12" spans="1:9" x14ac:dyDescent="0.25">
      <c r="A12" s="38"/>
      <c r="B12" s="42"/>
      <c r="C12" s="43" t="s">
        <v>15</v>
      </c>
      <c r="D12" s="44">
        <v>24603877</v>
      </c>
      <c r="E12" s="45">
        <v>-746269.05</v>
      </c>
      <c r="F12" s="46">
        <f>+D12+E12</f>
        <v>23857607.949999999</v>
      </c>
      <c r="G12" s="47">
        <v>78029149.109999999</v>
      </c>
      <c r="H12" s="47">
        <v>44103838.829999998</v>
      </c>
      <c r="I12" s="48">
        <f t="shared" ref="I12:I39" si="2">IF(AND(G12&gt;=0,F12&gt;=0),(F12-G12),"-")</f>
        <v>-54171541.159999996</v>
      </c>
    </row>
    <row r="13" spans="1:9" x14ac:dyDescent="0.25">
      <c r="A13" s="38"/>
      <c r="B13" s="42"/>
      <c r="C13" s="43" t="s">
        <v>16</v>
      </c>
      <c r="D13" s="44">
        <v>0</v>
      </c>
      <c r="E13" s="45">
        <v>0</v>
      </c>
      <c r="F13" s="46">
        <f>IF(AND(E13&gt;=0,D13&gt;=0),SUM(D13:E13),"-")</f>
        <v>0</v>
      </c>
      <c r="G13" s="45">
        <v>0</v>
      </c>
      <c r="H13" s="45">
        <v>0</v>
      </c>
      <c r="I13" s="48">
        <f t="shared" si="2"/>
        <v>0</v>
      </c>
    </row>
    <row r="14" spans="1:9" x14ac:dyDescent="0.25">
      <c r="A14" s="38"/>
      <c r="B14" s="39" t="s">
        <v>17</v>
      </c>
      <c r="C14" s="40"/>
      <c r="D14" s="41">
        <f t="shared" ref="D14:I14" si="3">SUM(D15:D22)</f>
        <v>8743301</v>
      </c>
      <c r="E14" s="41">
        <f t="shared" si="3"/>
        <v>588481.05000000005</v>
      </c>
      <c r="F14" s="41">
        <f t="shared" si="3"/>
        <v>9331782.0500000007</v>
      </c>
      <c r="G14" s="41">
        <f t="shared" si="3"/>
        <v>9176935.0199999996</v>
      </c>
      <c r="H14" s="41">
        <f t="shared" si="3"/>
        <v>9941993.1600000001</v>
      </c>
      <c r="I14" s="41">
        <f t="shared" si="3"/>
        <v>154847.03000000119</v>
      </c>
    </row>
    <row r="15" spans="1:9" x14ac:dyDescent="0.25">
      <c r="A15" s="38"/>
      <c r="B15" s="42"/>
      <c r="C15" s="43" t="s">
        <v>18</v>
      </c>
      <c r="D15" s="44">
        <v>8743301</v>
      </c>
      <c r="E15" s="45">
        <v>588481.05000000005</v>
      </c>
      <c r="F15" s="46">
        <f>+D15+E15</f>
        <v>9331782.0500000007</v>
      </c>
      <c r="G15" s="45">
        <v>9176935.0199999996</v>
      </c>
      <c r="H15" s="45">
        <v>9941993.1600000001</v>
      </c>
      <c r="I15" s="48">
        <f t="shared" si="2"/>
        <v>154847.03000000119</v>
      </c>
    </row>
    <row r="16" spans="1:9" x14ac:dyDescent="0.25">
      <c r="A16" s="38"/>
      <c r="B16" s="42"/>
      <c r="C16" s="43" t="s">
        <v>19</v>
      </c>
      <c r="D16" s="44">
        <v>0</v>
      </c>
      <c r="E16" s="45">
        <v>0</v>
      </c>
      <c r="F16" s="46">
        <f t="shared" ref="F16:F22" si="4">IF(AND(E16&gt;=0,D16&gt;=0),SUM(D16:E16),"-")</f>
        <v>0</v>
      </c>
      <c r="G16" s="45">
        <v>0</v>
      </c>
      <c r="H16" s="45">
        <v>0</v>
      </c>
      <c r="I16" s="48">
        <f t="shared" si="2"/>
        <v>0</v>
      </c>
    </row>
    <row r="17" spans="1:9" x14ac:dyDescent="0.25">
      <c r="A17" s="38"/>
      <c r="B17" s="42"/>
      <c r="C17" s="43" t="s">
        <v>20</v>
      </c>
      <c r="D17" s="44">
        <v>0</v>
      </c>
      <c r="E17" s="45">
        <v>0</v>
      </c>
      <c r="F17" s="46">
        <f t="shared" si="4"/>
        <v>0</v>
      </c>
      <c r="G17" s="45">
        <v>0</v>
      </c>
      <c r="H17" s="45">
        <v>0</v>
      </c>
      <c r="I17" s="48">
        <f t="shared" si="2"/>
        <v>0</v>
      </c>
    </row>
    <row r="18" spans="1:9" x14ac:dyDescent="0.25">
      <c r="A18" s="38"/>
      <c r="B18" s="42"/>
      <c r="C18" s="43" t="s">
        <v>21</v>
      </c>
      <c r="D18" s="44">
        <v>0</v>
      </c>
      <c r="E18" s="45">
        <v>0</v>
      </c>
      <c r="F18" s="46">
        <f t="shared" si="4"/>
        <v>0</v>
      </c>
      <c r="G18" s="45">
        <v>0</v>
      </c>
      <c r="H18" s="45">
        <v>0</v>
      </c>
      <c r="I18" s="48">
        <f t="shared" si="2"/>
        <v>0</v>
      </c>
    </row>
    <row r="19" spans="1:9" x14ac:dyDescent="0.25">
      <c r="A19" s="38"/>
      <c r="B19" s="42"/>
      <c r="C19" s="43" t="s">
        <v>22</v>
      </c>
      <c r="D19" s="44">
        <v>0</v>
      </c>
      <c r="E19" s="45">
        <v>0</v>
      </c>
      <c r="F19" s="46">
        <f t="shared" si="4"/>
        <v>0</v>
      </c>
      <c r="G19" s="45">
        <v>0</v>
      </c>
      <c r="H19" s="45">
        <v>0</v>
      </c>
      <c r="I19" s="48">
        <f t="shared" si="2"/>
        <v>0</v>
      </c>
    </row>
    <row r="20" spans="1:9" ht="24" x14ac:dyDescent="0.25">
      <c r="A20" s="38"/>
      <c r="B20" s="42"/>
      <c r="C20" s="43" t="s">
        <v>23</v>
      </c>
      <c r="D20" s="44">
        <v>0</v>
      </c>
      <c r="E20" s="45">
        <v>0</v>
      </c>
      <c r="F20" s="46">
        <f t="shared" si="4"/>
        <v>0</v>
      </c>
      <c r="G20" s="45">
        <v>0</v>
      </c>
      <c r="H20" s="45">
        <v>0</v>
      </c>
      <c r="I20" s="48">
        <f t="shared" si="2"/>
        <v>0</v>
      </c>
    </row>
    <row r="21" spans="1:9" x14ac:dyDescent="0.25">
      <c r="A21" s="38"/>
      <c r="B21" s="42"/>
      <c r="C21" s="43" t="s">
        <v>24</v>
      </c>
      <c r="D21" s="44">
        <v>0</v>
      </c>
      <c r="E21" s="45">
        <v>0</v>
      </c>
      <c r="F21" s="46">
        <f t="shared" si="4"/>
        <v>0</v>
      </c>
      <c r="G21" s="45">
        <v>0</v>
      </c>
      <c r="H21" s="45">
        <v>0</v>
      </c>
      <c r="I21" s="48">
        <f t="shared" si="2"/>
        <v>0</v>
      </c>
    </row>
    <row r="22" spans="1:9" x14ac:dyDescent="0.25">
      <c r="A22" s="38"/>
      <c r="B22" s="42"/>
      <c r="C22" s="43" t="s">
        <v>25</v>
      </c>
      <c r="D22" s="44">
        <v>0</v>
      </c>
      <c r="E22" s="45">
        <v>0</v>
      </c>
      <c r="F22" s="46">
        <f t="shared" si="4"/>
        <v>0</v>
      </c>
      <c r="G22" s="45">
        <v>0</v>
      </c>
      <c r="H22" s="45">
        <v>0</v>
      </c>
      <c r="I22" s="48">
        <f t="shared" si="2"/>
        <v>0</v>
      </c>
    </row>
    <row r="23" spans="1:9" x14ac:dyDescent="0.25">
      <c r="A23" s="38"/>
      <c r="B23" s="39" t="s">
        <v>26</v>
      </c>
      <c r="C23" s="40"/>
      <c r="D23" s="41">
        <f t="shared" ref="D23:I23" si="5">SUM(D24:D26)</f>
        <v>3762139</v>
      </c>
      <c r="E23" s="41">
        <f t="shared" si="5"/>
        <v>350194.84</v>
      </c>
      <c r="F23" s="41">
        <f t="shared" si="5"/>
        <v>4112333.84</v>
      </c>
      <c r="G23" s="41">
        <f t="shared" si="5"/>
        <v>3177468.18</v>
      </c>
      <c r="H23" s="41">
        <f t="shared" si="5"/>
        <v>3486902.16</v>
      </c>
      <c r="I23" s="41">
        <f t="shared" si="5"/>
        <v>934865.65999999968</v>
      </c>
    </row>
    <row r="24" spans="1:9" ht="24" x14ac:dyDescent="0.25">
      <c r="A24" s="38"/>
      <c r="B24" s="42"/>
      <c r="C24" s="43" t="s">
        <v>27</v>
      </c>
      <c r="D24" s="44">
        <v>3762139</v>
      </c>
      <c r="E24" s="45">
        <v>350194.84</v>
      </c>
      <c r="F24" s="46">
        <f>+D24+E24</f>
        <v>4112333.84</v>
      </c>
      <c r="G24" s="44">
        <v>3177468.18</v>
      </c>
      <c r="H24" s="45">
        <v>3486902.16</v>
      </c>
      <c r="I24" s="48">
        <f>+F24-G24</f>
        <v>934865.65999999968</v>
      </c>
    </row>
    <row r="25" spans="1:9" x14ac:dyDescent="0.25">
      <c r="A25" s="38"/>
      <c r="B25" s="42"/>
      <c r="C25" s="43" t="s">
        <v>28</v>
      </c>
      <c r="D25" s="44">
        <v>0</v>
      </c>
      <c r="E25" s="45">
        <v>0</v>
      </c>
      <c r="F25" s="46">
        <f>IF(AND(E25&gt;=0,D25&gt;=0),SUM(D25:E25),"-")</f>
        <v>0</v>
      </c>
      <c r="G25" s="44">
        <v>0</v>
      </c>
      <c r="H25" s="45">
        <v>0</v>
      </c>
      <c r="I25" s="48">
        <f t="shared" si="2"/>
        <v>0</v>
      </c>
    </row>
    <row r="26" spans="1:9" x14ac:dyDescent="0.25">
      <c r="A26" s="38"/>
      <c r="B26" s="42"/>
      <c r="C26" s="43" t="s">
        <v>29</v>
      </c>
      <c r="D26" s="44">
        <v>0</v>
      </c>
      <c r="E26" s="45">
        <v>0</v>
      </c>
      <c r="F26" s="46">
        <f>IF(AND(E26&gt;=0,D26&gt;=0),SUM(D26:E26),"-")</f>
        <v>0</v>
      </c>
      <c r="G26" s="44">
        <v>0</v>
      </c>
      <c r="H26" s="45">
        <v>0</v>
      </c>
      <c r="I26" s="48">
        <f t="shared" si="2"/>
        <v>0</v>
      </c>
    </row>
    <row r="27" spans="1:9" x14ac:dyDescent="0.25">
      <c r="A27" s="38"/>
      <c r="B27" s="39" t="s">
        <v>30</v>
      </c>
      <c r="C27" s="40"/>
      <c r="D27" s="41">
        <f t="shared" ref="D27:I27" si="6">SUM(D28:D29)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</row>
    <row r="28" spans="1:9" x14ac:dyDescent="0.25">
      <c r="A28" s="38"/>
      <c r="B28" s="42"/>
      <c r="C28" s="43" t="s">
        <v>31</v>
      </c>
      <c r="D28" s="44">
        <v>0</v>
      </c>
      <c r="E28" s="45">
        <v>0</v>
      </c>
      <c r="F28" s="46">
        <f>IF(AND(E28&gt;=0,D28&gt;=0),SUM(D28:E28),"-")</f>
        <v>0</v>
      </c>
      <c r="G28" s="45">
        <v>0</v>
      </c>
      <c r="H28" s="45">
        <v>0</v>
      </c>
      <c r="I28" s="48">
        <f t="shared" si="2"/>
        <v>0</v>
      </c>
    </row>
    <row r="29" spans="1:9" x14ac:dyDescent="0.25">
      <c r="A29" s="38"/>
      <c r="B29" s="42"/>
      <c r="C29" s="43" t="s">
        <v>32</v>
      </c>
      <c r="D29" s="44">
        <v>0</v>
      </c>
      <c r="E29" s="45">
        <v>0</v>
      </c>
      <c r="F29" s="46">
        <f>IF(AND(E29&gt;=0,D29&gt;=0),SUM(D29:E29),"-")</f>
        <v>0</v>
      </c>
      <c r="G29" s="45">
        <v>0</v>
      </c>
      <c r="H29" s="45">
        <v>0</v>
      </c>
      <c r="I29" s="48">
        <f t="shared" si="2"/>
        <v>0</v>
      </c>
    </row>
    <row r="30" spans="1:9" x14ac:dyDescent="0.25">
      <c r="A30" s="38"/>
      <c r="B30" s="39" t="s">
        <v>33</v>
      </c>
      <c r="C30" s="40"/>
      <c r="D30" s="41">
        <f t="shared" ref="D30:I30" si="7">SUM(D31:D34)</f>
        <v>0</v>
      </c>
      <c r="E30" s="41">
        <f t="shared" si="7"/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</row>
    <row r="31" spans="1:9" x14ac:dyDescent="0.25">
      <c r="A31" s="38"/>
      <c r="B31" s="42"/>
      <c r="C31" s="43" t="s">
        <v>34</v>
      </c>
      <c r="D31" s="44">
        <v>0</v>
      </c>
      <c r="E31" s="45">
        <v>0</v>
      </c>
      <c r="F31" s="46">
        <f>IF(AND(E31&gt;=0,D31&gt;=0),SUM(D31:E31),"-")</f>
        <v>0</v>
      </c>
      <c r="G31" s="45">
        <v>0</v>
      </c>
      <c r="H31" s="45">
        <v>0</v>
      </c>
      <c r="I31" s="48">
        <f t="shared" si="2"/>
        <v>0</v>
      </c>
    </row>
    <row r="32" spans="1:9" x14ac:dyDescent="0.25">
      <c r="A32" s="38"/>
      <c r="B32" s="42"/>
      <c r="C32" s="43" t="s">
        <v>35</v>
      </c>
      <c r="D32" s="44">
        <v>0</v>
      </c>
      <c r="E32" s="45">
        <v>0</v>
      </c>
      <c r="F32" s="46">
        <f>IF(AND(E32&gt;=0,D32&gt;=0),SUM(D32:E32),"-")</f>
        <v>0</v>
      </c>
      <c r="G32" s="45">
        <v>0</v>
      </c>
      <c r="H32" s="45">
        <v>0</v>
      </c>
      <c r="I32" s="48">
        <f t="shared" si="2"/>
        <v>0</v>
      </c>
    </row>
    <row r="33" spans="1:9" x14ac:dyDescent="0.25">
      <c r="A33" s="38"/>
      <c r="B33" s="42"/>
      <c r="C33" s="43" t="s">
        <v>36</v>
      </c>
      <c r="D33" s="44">
        <v>0</v>
      </c>
      <c r="E33" s="45">
        <v>0</v>
      </c>
      <c r="F33" s="46">
        <f>IF(AND(E33&gt;=0,D33&gt;=0),SUM(D33:E33),"-")</f>
        <v>0</v>
      </c>
      <c r="G33" s="45">
        <v>0</v>
      </c>
      <c r="H33" s="45">
        <v>0</v>
      </c>
      <c r="I33" s="48">
        <f t="shared" si="2"/>
        <v>0</v>
      </c>
    </row>
    <row r="34" spans="1:9" x14ac:dyDescent="0.25">
      <c r="A34" s="38"/>
      <c r="B34" s="42"/>
      <c r="C34" s="43" t="s">
        <v>37</v>
      </c>
      <c r="D34" s="44">
        <v>0</v>
      </c>
      <c r="E34" s="45">
        <v>0</v>
      </c>
      <c r="F34" s="46">
        <f>IF(AND(E34&gt;=0,D34&gt;=0),SUM(D34:E34),"-")</f>
        <v>0</v>
      </c>
      <c r="G34" s="45">
        <v>0</v>
      </c>
      <c r="H34" s="45">
        <v>0</v>
      </c>
      <c r="I34" s="48">
        <f t="shared" si="2"/>
        <v>0</v>
      </c>
    </row>
    <row r="35" spans="1:9" x14ac:dyDescent="0.25">
      <c r="A35" s="38"/>
      <c r="B35" s="39" t="s">
        <v>38</v>
      </c>
      <c r="C35" s="40"/>
      <c r="D35" s="41">
        <f t="shared" ref="D35:I35" si="8">SUM(D36)</f>
        <v>0</v>
      </c>
      <c r="E35" s="41">
        <f t="shared" si="8"/>
        <v>0</v>
      </c>
      <c r="F35" s="41">
        <f t="shared" si="8"/>
        <v>0</v>
      </c>
      <c r="G35" s="41">
        <f t="shared" si="8"/>
        <v>0</v>
      </c>
      <c r="H35" s="41">
        <f t="shared" si="8"/>
        <v>0</v>
      </c>
      <c r="I35" s="41">
        <f t="shared" si="8"/>
        <v>0</v>
      </c>
    </row>
    <row r="36" spans="1:9" x14ac:dyDescent="0.25">
      <c r="A36" s="38"/>
      <c r="B36" s="42"/>
      <c r="C36" s="43" t="s">
        <v>39</v>
      </c>
      <c r="D36" s="44">
        <v>0</v>
      </c>
      <c r="E36" s="45">
        <v>0</v>
      </c>
      <c r="F36" s="46">
        <f>IF(AND(E36&gt;=0,D36&gt;=0),SUM(D36:E36),"-")</f>
        <v>0</v>
      </c>
      <c r="G36" s="45">
        <v>0</v>
      </c>
      <c r="H36" s="45">
        <v>0</v>
      </c>
      <c r="I36" s="48">
        <f t="shared" si="2"/>
        <v>0</v>
      </c>
    </row>
    <row r="37" spans="1:9" x14ac:dyDescent="0.25">
      <c r="A37" s="34" t="s">
        <v>40</v>
      </c>
      <c r="B37" s="35"/>
      <c r="C37" s="36"/>
      <c r="D37" s="44">
        <v>0</v>
      </c>
      <c r="E37" s="45">
        <v>0</v>
      </c>
      <c r="F37" s="46">
        <f>IF(AND(E37&gt;=0,D37&gt;=0),SUM(D37:E37),"-")</f>
        <v>0</v>
      </c>
      <c r="G37" s="45">
        <v>0</v>
      </c>
      <c r="H37" s="45">
        <v>0</v>
      </c>
      <c r="I37" s="48">
        <f t="shared" si="2"/>
        <v>0</v>
      </c>
    </row>
    <row r="38" spans="1:9" x14ac:dyDescent="0.25">
      <c r="A38" s="34" t="s">
        <v>41</v>
      </c>
      <c r="B38" s="35"/>
      <c r="C38" s="36"/>
      <c r="D38" s="44">
        <v>0</v>
      </c>
      <c r="E38" s="45">
        <v>0</v>
      </c>
      <c r="F38" s="46">
        <f>IF(AND(E38&gt;=0,D38&gt;=0),SUM(D38:E38),"-")</f>
        <v>0</v>
      </c>
      <c r="G38" s="45">
        <v>0</v>
      </c>
      <c r="H38" s="45">
        <v>0</v>
      </c>
      <c r="I38" s="48">
        <f t="shared" si="2"/>
        <v>0</v>
      </c>
    </row>
    <row r="39" spans="1:9" x14ac:dyDescent="0.25">
      <c r="A39" s="34" t="s">
        <v>42</v>
      </c>
      <c r="B39" s="35"/>
      <c r="C39" s="36"/>
      <c r="D39" s="44">
        <v>0</v>
      </c>
      <c r="E39" s="45">
        <v>0</v>
      </c>
      <c r="F39" s="46">
        <f>IF(AND(E39&gt;=0,D39&gt;=0),SUM(D39:E39),"-")</f>
        <v>0</v>
      </c>
      <c r="G39" s="45">
        <v>0</v>
      </c>
      <c r="H39" s="45">
        <v>0</v>
      </c>
      <c r="I39" s="48">
        <f t="shared" si="2"/>
        <v>0</v>
      </c>
    </row>
    <row r="40" spans="1:9" x14ac:dyDescent="0.25">
      <c r="A40" s="49"/>
      <c r="B40" s="50"/>
      <c r="C40" s="51"/>
      <c r="D40" s="52"/>
      <c r="E40" s="53"/>
      <c r="F40" s="53"/>
      <c r="G40" s="53"/>
      <c r="H40" s="53"/>
      <c r="I40" s="53"/>
    </row>
    <row r="41" spans="1:9" x14ac:dyDescent="0.25">
      <c r="A41" s="54"/>
      <c r="B41" s="55" t="s">
        <v>43</v>
      </c>
      <c r="C41" s="56"/>
      <c r="D41" s="57">
        <f t="shared" ref="D41:I41" si="9">SUM(D10,D37,D38,D39)</f>
        <v>37109317</v>
      </c>
      <c r="E41" s="57">
        <f t="shared" si="9"/>
        <v>192406.84000000003</v>
      </c>
      <c r="F41" s="57">
        <f t="shared" si="9"/>
        <v>37301723.840000004</v>
      </c>
      <c r="G41" s="57">
        <f t="shared" si="9"/>
        <v>90383552.310000002</v>
      </c>
      <c r="H41" s="57">
        <f t="shared" si="9"/>
        <v>57532734.149999991</v>
      </c>
      <c r="I41" s="57">
        <f t="shared" si="9"/>
        <v>-53081828.469999999</v>
      </c>
    </row>
  </sheetData>
  <mergeCells count="18">
    <mergeCell ref="B35:C35"/>
    <mergeCell ref="A37:C37"/>
    <mergeCell ref="A38:C38"/>
    <mergeCell ref="A39:C39"/>
    <mergeCell ref="B41:C41"/>
    <mergeCell ref="A10:C10"/>
    <mergeCell ref="B11:C11"/>
    <mergeCell ref="B14:C14"/>
    <mergeCell ref="B23:C23"/>
    <mergeCell ref="B27:C27"/>
    <mergeCell ref="B30:C30"/>
    <mergeCell ref="A1:I1"/>
    <mergeCell ref="A2:I2"/>
    <mergeCell ref="A3:I3"/>
    <mergeCell ref="A4:I4"/>
    <mergeCell ref="A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 xml:space="preserve">&amp;LDR. JOSE LIMBER SOSA LARA
DIRECTOR GENERAL
AUTORIZO&amp;CC.P. ALBERTO CONCHA ANCONA
SUBDIRECTOR ADMINISTRATIVO
REVISO&amp;R
C.P. MANUEL A LEON SIERRA
JEFE DE PROGRAMACION Y PRESUPUESTO
ELABORO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cat 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A. Leon Sierra</dc:creator>
  <cp:lastModifiedBy>Manuel A. Leon Sierra</cp:lastModifiedBy>
  <dcterms:created xsi:type="dcterms:W3CDTF">2018-10-26T16:27:32Z</dcterms:created>
  <dcterms:modified xsi:type="dcterms:W3CDTF">2018-10-26T16:29:39Z</dcterms:modified>
</cp:coreProperties>
</file>